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A:\ORGANI SOCIETARI\C.d.A\Verbali\2023\19.Doc CDA 29.12.2023\"/>
    </mc:Choice>
  </mc:AlternateContent>
  <xr:revisionPtr revIDLastSave="0" documentId="13_ncr:1_{4C1CCA3E-EB03-485D-9F85-CE9496FFB8E7}" xr6:coauthVersionLast="47" xr6:coauthVersionMax="47" xr10:uidLastSave="{00000000-0000-0000-0000-000000000000}"/>
  <bookViews>
    <workbookView xWindow="-120" yWindow="-120" windowWidth="29040" windowHeight="15720" xr2:uid="{8CCB90BA-EE51-4ECF-A679-F4F2E91398A4}"/>
  </bookViews>
  <sheets>
    <sheet name="S-F 2024-2025-2026" sheetId="2" r:id="rId1"/>
  </sheets>
  <definedNames>
    <definedName name="_Hlk72136036" localSheetId="0">'S-F 2024-2025-2026'!$G$17</definedName>
    <definedName name="_xlnm.Print_Area" localSheetId="0">'S-F 2024-2025-2026'!$A$1:$P$36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7" i="2" l="1"/>
  <c r="P26" i="2"/>
  <c r="P21" i="2"/>
  <c r="P22" i="2"/>
  <c r="P23" i="2"/>
  <c r="P24" i="2"/>
  <c r="P14" i="2"/>
  <c r="P15" i="2"/>
  <c r="P16" i="2"/>
  <c r="P17" i="2"/>
  <c r="P18" i="2"/>
  <c r="P19" i="2"/>
  <c r="P20" i="2"/>
  <c r="P13" i="2"/>
  <c r="P12" i="2"/>
  <c r="P9" i="2"/>
  <c r="P10" i="2"/>
  <c r="P11" i="2"/>
  <c r="P6" i="2"/>
  <c r="P7" i="2"/>
  <c r="P4" i="2"/>
  <c r="P8" i="2"/>
  <c r="P5" i="2"/>
  <c r="P3" i="2"/>
</calcChain>
</file>

<file path=xl/sharedStrings.xml><?xml version="1.0" encoding="utf-8"?>
<sst xmlns="http://schemas.openxmlformats.org/spreadsheetml/2006/main" count="234" uniqueCount="117">
  <si>
    <t>RUP</t>
  </si>
  <si>
    <t>Codice NUTS</t>
  </si>
  <si>
    <t>CPV</t>
  </si>
  <si>
    <t>Descrizione Intervento*</t>
  </si>
  <si>
    <t>Codice Fiscale Amministrazione</t>
  </si>
  <si>
    <t>Numero Intervento CUI</t>
  </si>
  <si>
    <t>Durata del Contratto (Mesi)</t>
  </si>
  <si>
    <t>codice</t>
  </si>
  <si>
    <t>testo</t>
  </si>
  <si>
    <t>anno/aaaa</t>
  </si>
  <si>
    <t>numero in mesi</t>
  </si>
  <si>
    <t>Annualità Avvio Procedura di Affidamento*</t>
  </si>
  <si>
    <t>Stima Costi Terzo Anno                       2026</t>
  </si>
  <si>
    <t>Stima Costi Primo Anno                                                     2024</t>
  </si>
  <si>
    <t>valore (2024)</t>
  </si>
  <si>
    <t>valore (2025)</t>
  </si>
  <si>
    <t>valore (2026)</t>
  </si>
  <si>
    <t>valore (2024-2025-2026)</t>
  </si>
  <si>
    <t>Obbligatorio*</t>
  </si>
  <si>
    <t>SERVIZIO</t>
  </si>
  <si>
    <t>Luciano Aita</t>
  </si>
  <si>
    <t>Nicola Pascolo</t>
  </si>
  <si>
    <t xml:space="preserve">APERTA - OEPV </t>
  </si>
  <si>
    <t>Daniela Picco</t>
  </si>
  <si>
    <t>NEGOZIATA SENZA BANDO</t>
  </si>
  <si>
    <t>ITH22</t>
  </si>
  <si>
    <t>30199770-8</t>
  </si>
  <si>
    <t>90511000-2</t>
  </si>
  <si>
    <t>90610000-6</t>
  </si>
  <si>
    <t>90513200-8</t>
  </si>
  <si>
    <t>79210000-9</t>
  </si>
  <si>
    <t>90530000-1</t>
  </si>
  <si>
    <t>TIPO DI PROCEDURA</t>
  </si>
  <si>
    <t>64110000-0</t>
  </si>
  <si>
    <t>79993100-2</t>
  </si>
  <si>
    <t>SCADENZA</t>
  </si>
  <si>
    <t>Esercizio 2023</t>
  </si>
  <si>
    <t>FORNITURA</t>
  </si>
  <si>
    <t>fino nuova gara</t>
  </si>
  <si>
    <t>LAVORI</t>
  </si>
  <si>
    <t>90513000-6</t>
  </si>
  <si>
    <t>50000000-5</t>
  </si>
  <si>
    <t>Lorenzo Rerecich</t>
  </si>
  <si>
    <t>?</t>
  </si>
  <si>
    <t>50 comma 1 lettera C</t>
  </si>
  <si>
    <t>50 comma 1 lettera D</t>
  </si>
  <si>
    <t xml:space="preserve">APERTA  </t>
  </si>
  <si>
    <t>Servizio di piantonamento Rive d'Arcano</t>
  </si>
  <si>
    <t>APERTA  P+B</t>
  </si>
  <si>
    <t>APERTA P+B</t>
  </si>
  <si>
    <t>50% QUADRO ECONOMICO</t>
  </si>
  <si>
    <t>Stima Costi Secondo Anno                                 2025</t>
  </si>
  <si>
    <t>Stima Costi Totale 
2024 -2025-2026</t>
  </si>
  <si>
    <r>
      <t xml:space="preserve">Settore </t>
    </r>
    <r>
      <rPr>
        <b/>
        <sz val="10"/>
        <rFont val="Century Gothic"/>
        <family val="2"/>
      </rPr>
      <t>*</t>
    </r>
  </si>
  <si>
    <r>
      <t xml:space="preserve">Servizio sostitutivo mensa mediante erogazione di </t>
    </r>
    <r>
      <rPr>
        <b/>
        <sz val="10"/>
        <color rgb="FFFF0000"/>
        <rFont val="Century Gothic"/>
        <family val="2"/>
      </rPr>
      <t xml:space="preserve">buoni pasto </t>
    </r>
  </si>
  <si>
    <r>
      <t xml:space="preserve">Servizio di elaborazione, </t>
    </r>
    <r>
      <rPr>
        <b/>
        <sz val="10"/>
        <color rgb="FFFF0000"/>
        <rFont val="Century Gothic"/>
        <family val="2"/>
      </rPr>
      <t>stampa, imbustamento</t>
    </r>
    <r>
      <rPr>
        <b/>
        <sz val="10"/>
        <color theme="1"/>
        <rFont val="Century Gothic"/>
        <family val="2"/>
      </rPr>
      <t xml:space="preserve"> documenti, gestione documentale, recapito multicanale, predisposizione alla postalizzazione e servizi accessori </t>
    </r>
  </si>
  <si>
    <r>
      <t xml:space="preserve">Servizio di </t>
    </r>
    <r>
      <rPr>
        <b/>
        <sz val="10"/>
        <color rgb="FFFF0000"/>
        <rFont val="Century Gothic"/>
        <family val="2"/>
      </rPr>
      <t>recapito</t>
    </r>
    <r>
      <rPr>
        <b/>
        <sz val="10"/>
        <color theme="1"/>
        <rFont val="Century Gothic"/>
        <family val="2"/>
      </rPr>
      <t xml:space="preserve"> indirizzato diretto di corrispondenza, calendari di raccolta, recapito non indirizzato di brochure informative e consegna a domicilio di dotazione per la raccolta rifiuti </t>
    </r>
  </si>
  <si>
    <r>
      <t xml:space="preserve">Servizio di raccolta differenziata trasporto e recupero di rifiuto urbano non pericoloso, costituito da </t>
    </r>
    <r>
      <rPr>
        <b/>
        <sz val="10"/>
        <color rgb="FFFF0000"/>
        <rFont val="Century Gothic"/>
        <family val="2"/>
      </rPr>
      <t>legno EER 20 01 38</t>
    </r>
  </si>
  <si>
    <r>
      <t xml:space="preserve">Servizio di spazzamento e puliza delel aree pubbliche, trasporto e avvio a recupero dei rifiuti da </t>
    </r>
    <r>
      <rPr>
        <b/>
        <sz val="10"/>
        <color rgb="FFFF0000"/>
        <rFont val="Century Gothic"/>
        <family val="2"/>
      </rPr>
      <t>spazzamento stradale</t>
    </r>
    <r>
      <rPr>
        <b/>
        <sz val="10"/>
        <color theme="1"/>
        <rFont val="Century Gothic"/>
        <family val="2"/>
      </rPr>
      <t xml:space="preserve"> EER 200303</t>
    </r>
  </si>
  <si>
    <r>
      <t xml:space="preserve">servizio di gestione dell’attività di trattamento, preselezione, selezione e recupero di materia, stoccaggio, di rifiuti urbani e speciali da svolgersi nell’ </t>
    </r>
    <r>
      <rPr>
        <b/>
        <sz val="10"/>
        <color rgb="FFFF0000"/>
        <rFont val="Century Gothic"/>
        <family val="2"/>
      </rPr>
      <t>“impianto” sito in Rive d’Arcano, Loc. Arcano Superiore nr. 12/1.</t>
    </r>
    <r>
      <rPr>
        <b/>
        <sz val="10"/>
        <color theme="1"/>
        <rFont val="Century Gothic"/>
        <family val="2"/>
      </rPr>
      <t xml:space="preserve"> </t>
    </r>
  </si>
  <si>
    <r>
      <t xml:space="preserve">Servizio di raccolta, trasporto e avvio a recupero di rifiuto urbano e assimilato non pericoloso costituito da metalli con contestuale cessione del </t>
    </r>
    <r>
      <rPr>
        <b/>
        <sz val="10"/>
        <color rgb="FFFF0000"/>
        <rFont val="Century Gothic"/>
        <family val="2"/>
      </rPr>
      <t>materiale EER 20 01 40</t>
    </r>
  </si>
  <si>
    <r>
      <t xml:space="preserve">Servizio di raccolta trasporto e smaltimento di rifiuti urbani pericolosi costituiti da pitture e </t>
    </r>
    <r>
      <rPr>
        <b/>
        <sz val="10"/>
        <color rgb="FFFF0000"/>
        <rFont val="Century Gothic"/>
        <family val="2"/>
      </rPr>
      <t xml:space="preserve">vernici </t>
    </r>
    <r>
      <rPr>
        <b/>
        <sz val="10"/>
        <color theme="1"/>
        <rFont val="Century Gothic"/>
        <family val="2"/>
      </rPr>
      <t xml:space="preserve">di scarto – bombolette spray – imballaggi di sostanze pericolose ed altri servizi correlati </t>
    </r>
  </si>
  <si>
    <r>
      <t xml:space="preserve">Servizio di </t>
    </r>
    <r>
      <rPr>
        <b/>
        <sz val="10"/>
        <color rgb="FFFF0000"/>
        <rFont val="Century Gothic"/>
        <family val="2"/>
      </rPr>
      <t>revisione legale</t>
    </r>
    <r>
      <rPr>
        <b/>
        <sz val="10"/>
        <color theme="1"/>
        <rFont val="Century Gothic"/>
        <family val="2"/>
      </rPr>
      <t xml:space="preserve"> dei conti annuale  di A&amp;T 2000 S.p.A. e altri servizi connessi ai sensi del D.Lgs. 39/2010</t>
    </r>
  </si>
  <si>
    <r>
      <rPr>
        <b/>
        <sz val="10"/>
        <color rgb="FFFF0000"/>
        <rFont val="Century Gothic"/>
        <family val="2"/>
      </rPr>
      <t>Servizio integrato</t>
    </r>
    <r>
      <rPr>
        <b/>
        <sz val="10"/>
        <color theme="1"/>
        <rFont val="Century Gothic"/>
        <family val="2"/>
      </rPr>
      <t xml:space="preserve"> di raccolta e trasporto di rifiuti urbani ed assimilati costituiti da carta e cartone - imballaggi in vetro - imballaggi in plastica - lattine - imballaggi in plastica + lattine - rifiuito residuale - lastre di vetro </t>
    </r>
  </si>
  <si>
    <r>
      <t xml:space="preserve">Servizio di </t>
    </r>
    <r>
      <rPr>
        <b/>
        <sz val="10"/>
        <color rgb="FFFF0000"/>
        <rFont val="Century Gothic"/>
        <family val="2"/>
      </rPr>
      <t xml:space="preserve">gestione dei centri di raccolta </t>
    </r>
    <r>
      <rPr>
        <b/>
        <sz val="10"/>
        <color theme="1"/>
        <rFont val="Century Gothic"/>
        <family val="2"/>
      </rPr>
      <t>comunali e servizi accessori</t>
    </r>
  </si>
  <si>
    <r>
      <t xml:space="preserve">Smaltimento rifiuto </t>
    </r>
    <r>
      <rPr>
        <b/>
        <sz val="10"/>
        <color rgb="FFFF0000"/>
        <rFont val="Century Gothic"/>
        <family val="2"/>
      </rPr>
      <t>secco residuo</t>
    </r>
  </si>
  <si>
    <r>
      <t xml:space="preserve">Servizio </t>
    </r>
    <r>
      <rPr>
        <b/>
        <sz val="10"/>
        <color rgb="FFFF0000"/>
        <rFont val="Century Gothic"/>
        <family val="2"/>
      </rPr>
      <t xml:space="preserve">recupero crediti </t>
    </r>
  </si>
  <si>
    <r>
      <t>Servizio di prelievo trasporto e smaltimento del</t>
    </r>
    <r>
      <rPr>
        <b/>
        <sz val="10"/>
        <color rgb="FFFF0000"/>
        <rFont val="Century Gothic"/>
        <family val="2"/>
      </rPr>
      <t xml:space="preserve"> percolato</t>
    </r>
    <r>
      <rPr>
        <b/>
        <sz val="10"/>
        <color theme="1"/>
        <rFont val="Century Gothic"/>
        <family val="2"/>
      </rPr>
      <t xml:space="preserve"> E.E.R. 19.07.03, della Discarica di Fagagna</t>
    </r>
  </si>
  <si>
    <r>
      <t xml:space="preserve">Manutenzione </t>
    </r>
    <r>
      <rPr>
        <b/>
        <sz val="10"/>
        <color rgb="FFFF0000"/>
        <rFont val="Century Gothic"/>
        <family val="2"/>
      </rPr>
      <t>cassoni</t>
    </r>
  </si>
  <si>
    <r>
      <t xml:space="preserve">Manutenzione </t>
    </r>
    <r>
      <rPr>
        <b/>
        <sz val="10"/>
        <color rgb="FFFF0000"/>
        <rFont val="Century Gothic"/>
        <family val="2"/>
      </rPr>
      <t>veicoli</t>
    </r>
  </si>
  <si>
    <r>
      <t xml:space="preserve">Servizio di avvio a recupero di rifuti urbani </t>
    </r>
    <r>
      <rPr>
        <b/>
        <sz val="10"/>
        <color rgb="FFFF0000"/>
        <rFont val="Century Gothic"/>
        <family val="2"/>
      </rPr>
      <t>ingombranti EER 20.03.07</t>
    </r>
  </si>
  <si>
    <r>
      <t xml:space="preserve">Servizio di prelievo, raccolta, trasporto e avvio a recupero di rifiuti urbani costituiti da </t>
    </r>
    <r>
      <rPr>
        <b/>
        <sz val="10"/>
        <color rgb="FFFF0000"/>
        <rFont val="Century Gothic"/>
        <family val="2"/>
      </rPr>
      <t>medicinali scaduti</t>
    </r>
    <r>
      <rPr>
        <b/>
        <sz val="10"/>
        <color theme="1"/>
        <rFont val="Century Gothic"/>
        <family val="2"/>
      </rPr>
      <t xml:space="preserve"> - prelievo e trasferimento ai centri di raccolta di </t>
    </r>
    <r>
      <rPr>
        <b/>
        <sz val="10"/>
        <color rgb="FFFF0000"/>
        <rFont val="Century Gothic"/>
        <family val="2"/>
      </rPr>
      <t>pile scariche e toner</t>
    </r>
  </si>
  <si>
    <r>
      <rPr>
        <b/>
        <sz val="10"/>
        <color rgb="FFFF0000"/>
        <rFont val="Century Gothic"/>
        <family val="2"/>
      </rPr>
      <t>Selezione - accordo quadro ANCI CONAI</t>
    </r>
    <r>
      <rPr>
        <b/>
        <sz val="10"/>
        <color theme="1"/>
        <rFont val="Century Gothic"/>
        <family val="2"/>
      </rPr>
      <t xml:space="preserve"> - Allegato Tecnico imballaggi in Plastica</t>
    </r>
  </si>
  <si>
    <r>
      <t>Servizio di trattamento</t>
    </r>
    <r>
      <rPr>
        <b/>
        <sz val="10"/>
        <color rgb="FFFF0000"/>
        <rFont val="Century Gothic"/>
        <family val="2"/>
      </rPr>
      <t xml:space="preserve"> inerti</t>
    </r>
  </si>
  <si>
    <r>
      <t xml:space="preserve">Fornitura </t>
    </r>
    <r>
      <rPr>
        <b/>
        <sz val="10"/>
        <color rgb="FFFF0000"/>
        <rFont val="Century Gothic"/>
        <family val="2"/>
      </rPr>
      <t>cassonetti</t>
    </r>
  </si>
  <si>
    <r>
      <t xml:space="preserve">Completamento lotto 2 </t>
    </r>
    <r>
      <rPr>
        <b/>
        <sz val="10"/>
        <color rgb="FFFF0000"/>
        <rFont val="Century Gothic"/>
        <family val="2"/>
      </rPr>
      <t xml:space="preserve">SEDE OPERATIVA </t>
    </r>
    <r>
      <rPr>
        <b/>
        <sz val="10"/>
        <color theme="1"/>
        <rFont val="Century Gothic"/>
        <family val="2"/>
      </rPr>
      <t xml:space="preserve">+ progettazione idrotermica sanitaria + progetto elettrico + progetto antincendio  </t>
    </r>
  </si>
  <si>
    <r>
      <t xml:space="preserve">Riqualificazione funzionale edificio accessorio </t>
    </r>
    <r>
      <rPr>
        <b/>
        <sz val="10"/>
        <color rgb="FFFF0000"/>
        <rFont val="Century Gothic"/>
        <family val="2"/>
      </rPr>
      <t>SEDE OPERATIVA</t>
    </r>
  </si>
  <si>
    <r>
      <t xml:space="preserve">Revamping </t>
    </r>
    <r>
      <rPr>
        <b/>
        <sz val="10"/>
        <color rgb="FFFF0000"/>
        <rFont val="Century Gothic"/>
        <family val="2"/>
      </rPr>
      <t>IMPIANTO RIVE LINEA IMPIANTISTICA</t>
    </r>
  </si>
  <si>
    <r>
      <t xml:space="preserve">Revamping </t>
    </r>
    <r>
      <rPr>
        <b/>
        <sz val="10"/>
        <color rgb="FFFF0000"/>
        <rFont val="Century Gothic"/>
        <family val="2"/>
      </rPr>
      <t>IMPIANTO RIVE STOCCAGGI</t>
    </r>
  </si>
  <si>
    <r>
      <t xml:space="preserve">Revamping </t>
    </r>
    <r>
      <rPr>
        <b/>
        <sz val="10"/>
        <color rgb="FFFF0000"/>
        <rFont val="Century Gothic"/>
        <family val="2"/>
      </rPr>
      <t>IMPIANTO RIVE UFFICI E SPOGLIATOI</t>
    </r>
  </si>
  <si>
    <t xml:space="preserve">98341140-8 </t>
  </si>
  <si>
    <t>90510000-5</t>
  </si>
  <si>
    <r>
      <t xml:space="preserve">Servizio di </t>
    </r>
    <r>
      <rPr>
        <b/>
        <sz val="10"/>
        <color rgb="FFFF0000"/>
        <rFont val="Century Gothic"/>
        <family val="2"/>
      </rPr>
      <t>trasporto e smaltimento degli scarti derivanti dagli impianti di selezione</t>
    </r>
    <r>
      <rPr>
        <b/>
        <sz val="10"/>
        <color theme="1"/>
        <rFont val="Century Gothic"/>
        <family val="2"/>
      </rPr>
      <t xml:space="preserve"> di San Giorgio di Nogaro e Rive d'Arcano</t>
    </r>
  </si>
  <si>
    <t>44613700-7</t>
  </si>
  <si>
    <t>45000000-7</t>
  </si>
  <si>
    <r>
      <t xml:space="preserve">Fornitura </t>
    </r>
    <r>
      <rPr>
        <b/>
        <sz val="10"/>
        <color rgb="FFFF0000"/>
        <rFont val="Century Gothic"/>
        <family val="2"/>
      </rPr>
      <t>cassoni scarrabili</t>
    </r>
  </si>
  <si>
    <t>servizio/fornitura/lavori</t>
  </si>
  <si>
    <t>CUI</t>
  </si>
  <si>
    <t>S001</t>
  </si>
  <si>
    <t>S002</t>
  </si>
  <si>
    <t>S003</t>
  </si>
  <si>
    <t>S004</t>
  </si>
  <si>
    <t>S005</t>
  </si>
  <si>
    <t>S006</t>
  </si>
  <si>
    <t>S007</t>
  </si>
  <si>
    <t>S008</t>
  </si>
  <si>
    <t>S009</t>
  </si>
  <si>
    <t>S010</t>
  </si>
  <si>
    <t>S011</t>
  </si>
  <si>
    <t>S012</t>
  </si>
  <si>
    <t>S013</t>
  </si>
  <si>
    <t>S014</t>
  </si>
  <si>
    <t>S015</t>
  </si>
  <si>
    <t>S016</t>
  </si>
  <si>
    <t>S017</t>
  </si>
  <si>
    <t>S019</t>
  </si>
  <si>
    <t>S020</t>
  </si>
  <si>
    <t>S021</t>
  </si>
  <si>
    <t>S022</t>
  </si>
  <si>
    <t>S023</t>
  </si>
  <si>
    <t>F001</t>
  </si>
  <si>
    <t>F002</t>
  </si>
  <si>
    <t>L001</t>
  </si>
  <si>
    <t>L002</t>
  </si>
  <si>
    <t>L003</t>
  </si>
  <si>
    <t>L004</t>
  </si>
  <si>
    <t>L005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</si>
</sst>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10"/>
      <color rgb="FFFF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14" fontId="10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4" fontId="10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/>
    <xf numFmtId="0" fontId="9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9" fillId="3" borderId="0" xfId="0" applyFont="1" applyFill="1"/>
    <xf numFmtId="0" fontId="9" fillId="0" borderId="0" xfId="0" applyFont="1"/>
    <xf numFmtId="0" fontId="9" fillId="0" borderId="0" xfId="0" applyFont="1" applyAlignment="1">
      <alignment vertical="center"/>
    </xf>
    <xf numFmtId="0" fontId="7" fillId="0" borderId="0" xfId="0" applyFont="1" applyAlignment="1">
      <alignment vertical="top" wrapText="1"/>
    </xf>
    <xf numFmtId="0" fontId="9" fillId="3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44" fontId="9" fillId="5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pv.enem.pl/it/98341140-8" TargetMode="External"/><Relationship Id="rId2" Type="http://schemas.openxmlformats.org/officeDocument/2006/relationships/hyperlink" Target="http://www.cpv.enem.pl/it/50000000-5" TargetMode="External"/><Relationship Id="rId1" Type="http://schemas.openxmlformats.org/officeDocument/2006/relationships/hyperlink" Target="http://www.cpv.enem.pl/it/50000000-5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pv.enem.pl/it/44613700-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EA797-4E72-452F-874A-A5E370362E89}">
  <sheetPr>
    <pageSetUpPr fitToPage="1"/>
  </sheetPr>
  <dimension ref="A1:P35"/>
  <sheetViews>
    <sheetView tabSelected="1" view="pageBreakPreview" topLeftCell="C1" zoomScale="60" zoomScaleNormal="80" workbookViewId="0">
      <pane ySplit="1" topLeftCell="A2" activePane="bottomLeft" state="frozen"/>
      <selection activeCell="C1" sqref="C1"/>
      <selection pane="bottomLeft" activeCell="G42" sqref="G42"/>
    </sheetView>
  </sheetViews>
  <sheetFormatPr defaultRowHeight="15" x14ac:dyDescent="0.25"/>
  <cols>
    <col min="1" max="2" width="21.7109375" hidden="1" customWidth="1"/>
    <col min="3" max="3" width="21.7109375" customWidth="1"/>
    <col min="4" max="4" width="21.7109375" style="27" customWidth="1"/>
    <col min="5" max="5" width="14.85546875" style="27" customWidth="1"/>
    <col min="6" max="6" width="24.140625" style="28" bestFit="1" customWidth="1"/>
    <col min="7" max="7" width="54" style="28" customWidth="1"/>
    <col min="8" max="8" width="16.5703125" style="28" bestFit="1" customWidth="1"/>
    <col min="9" max="9" width="14.28515625" style="28" customWidth="1"/>
    <col min="10" max="10" width="15.7109375" style="29" customWidth="1"/>
    <col min="11" max="11" width="18.7109375" style="30" customWidth="1"/>
    <col min="12" max="12" width="19" style="28" customWidth="1"/>
    <col min="13" max="13" width="26.85546875" style="18" customWidth="1"/>
    <col min="14" max="14" width="26.7109375" style="18" customWidth="1"/>
    <col min="15" max="15" width="24.7109375" style="18" customWidth="1"/>
    <col min="16" max="16" width="32.28515625" style="18" customWidth="1"/>
  </cols>
  <sheetData>
    <row r="1" spans="1:16" s="8" customFormat="1" ht="249.75" customHeight="1" x14ac:dyDescent="0.25">
      <c r="A1" s="7" t="s">
        <v>5</v>
      </c>
      <c r="B1" s="7" t="s">
        <v>4</v>
      </c>
      <c r="C1" s="10" t="s">
        <v>87</v>
      </c>
      <c r="D1" s="9" t="s">
        <v>32</v>
      </c>
      <c r="E1" s="9" t="s">
        <v>35</v>
      </c>
      <c r="F1" s="10" t="s">
        <v>53</v>
      </c>
      <c r="G1" s="10" t="s">
        <v>3</v>
      </c>
      <c r="H1" s="10" t="s">
        <v>11</v>
      </c>
      <c r="I1" s="10" t="s">
        <v>1</v>
      </c>
      <c r="J1" s="10" t="s">
        <v>2</v>
      </c>
      <c r="K1" s="10" t="s">
        <v>0</v>
      </c>
      <c r="L1" s="10" t="s">
        <v>6</v>
      </c>
      <c r="M1" s="10" t="s">
        <v>13</v>
      </c>
      <c r="N1" s="10" t="s">
        <v>51</v>
      </c>
      <c r="O1" s="10" t="s">
        <v>12</v>
      </c>
      <c r="P1" s="10" t="s">
        <v>52</v>
      </c>
    </row>
    <row r="2" spans="1:16" s="2" customFormat="1" x14ac:dyDescent="0.25">
      <c r="A2" s="4" t="s">
        <v>7</v>
      </c>
      <c r="B2" s="4" t="s">
        <v>7</v>
      </c>
      <c r="C2" s="32"/>
      <c r="D2" s="32"/>
      <c r="E2" s="32"/>
      <c r="F2" s="33" t="s">
        <v>86</v>
      </c>
      <c r="G2" s="32" t="s">
        <v>8</v>
      </c>
      <c r="H2" s="32" t="s">
        <v>9</v>
      </c>
      <c r="I2" s="32" t="s">
        <v>7</v>
      </c>
      <c r="J2" s="32" t="s">
        <v>7</v>
      </c>
      <c r="K2" s="34" t="s">
        <v>8</v>
      </c>
      <c r="L2" s="34" t="s">
        <v>10</v>
      </c>
      <c r="M2" s="35" t="s">
        <v>14</v>
      </c>
      <c r="N2" s="32" t="s">
        <v>15</v>
      </c>
      <c r="O2" s="32" t="s">
        <v>16</v>
      </c>
      <c r="P2" s="32" t="s">
        <v>17</v>
      </c>
    </row>
    <row r="3" spans="1:16" s="3" customFormat="1" ht="50.1" customHeight="1" x14ac:dyDescent="0.25">
      <c r="B3" s="5">
        <v>2047620303</v>
      </c>
      <c r="C3" s="5" t="s">
        <v>88</v>
      </c>
      <c r="D3" s="11" t="s">
        <v>22</v>
      </c>
      <c r="E3" s="17" t="s">
        <v>38</v>
      </c>
      <c r="F3" s="13" t="s">
        <v>19</v>
      </c>
      <c r="G3" s="14" t="s">
        <v>54</v>
      </c>
      <c r="H3" s="13">
        <v>2024</v>
      </c>
      <c r="I3" s="13" t="s">
        <v>25</v>
      </c>
      <c r="J3" s="13" t="s">
        <v>26</v>
      </c>
      <c r="K3" s="14" t="s">
        <v>20</v>
      </c>
      <c r="L3" s="13">
        <v>48</v>
      </c>
      <c r="M3" s="15">
        <v>85000</v>
      </c>
      <c r="N3" s="15">
        <v>85000</v>
      </c>
      <c r="O3" s="15">
        <v>85000</v>
      </c>
      <c r="P3" s="16">
        <f>M3+N3+O3</f>
        <v>255000</v>
      </c>
    </row>
    <row r="4" spans="1:16" ht="51" x14ac:dyDescent="0.25">
      <c r="A4" s="1"/>
      <c r="B4" s="1"/>
      <c r="C4" s="5" t="s">
        <v>89</v>
      </c>
      <c r="D4" s="11" t="s">
        <v>22</v>
      </c>
      <c r="E4" s="12">
        <v>45657</v>
      </c>
      <c r="F4" s="13" t="s">
        <v>19</v>
      </c>
      <c r="G4" s="14" t="s">
        <v>55</v>
      </c>
      <c r="H4" s="13">
        <v>2024</v>
      </c>
      <c r="I4" s="13" t="s">
        <v>25</v>
      </c>
      <c r="J4" s="13">
        <v>22000000</v>
      </c>
      <c r="K4" s="14" t="s">
        <v>20</v>
      </c>
      <c r="L4" s="13">
        <v>48</v>
      </c>
      <c r="M4" s="15">
        <v>65000</v>
      </c>
      <c r="N4" s="15">
        <v>70000</v>
      </c>
      <c r="O4" s="15">
        <v>70000</v>
      </c>
      <c r="P4" s="16">
        <f>M4+N4+O4</f>
        <v>205000</v>
      </c>
    </row>
    <row r="5" spans="1:16" ht="51" x14ac:dyDescent="0.25">
      <c r="A5" s="1"/>
      <c r="B5" s="1"/>
      <c r="C5" s="5" t="s">
        <v>90</v>
      </c>
      <c r="D5" s="11" t="s">
        <v>22</v>
      </c>
      <c r="E5" s="12">
        <v>45322</v>
      </c>
      <c r="F5" s="13" t="s">
        <v>19</v>
      </c>
      <c r="G5" s="14" t="s">
        <v>56</v>
      </c>
      <c r="H5" s="13">
        <v>2024</v>
      </c>
      <c r="I5" s="13" t="s">
        <v>25</v>
      </c>
      <c r="J5" s="13" t="s">
        <v>33</v>
      </c>
      <c r="K5" s="14" t="s">
        <v>20</v>
      </c>
      <c r="L5" s="13">
        <v>48</v>
      </c>
      <c r="M5" s="15">
        <v>50000</v>
      </c>
      <c r="N5" s="16">
        <v>60000</v>
      </c>
      <c r="O5" s="15">
        <v>50000</v>
      </c>
      <c r="P5" s="16">
        <f>M5+N5+O5</f>
        <v>160000</v>
      </c>
    </row>
    <row r="6" spans="1:16" ht="50.1" customHeight="1" x14ac:dyDescent="0.25">
      <c r="A6" s="1"/>
      <c r="B6" s="1"/>
      <c r="C6" s="5" t="s">
        <v>91</v>
      </c>
      <c r="D6" s="11" t="s">
        <v>22</v>
      </c>
      <c r="E6" s="12">
        <v>45626</v>
      </c>
      <c r="F6" s="13" t="s">
        <v>19</v>
      </c>
      <c r="G6" s="14" t="s">
        <v>57</v>
      </c>
      <c r="H6" s="13">
        <v>2024</v>
      </c>
      <c r="I6" s="13" t="s">
        <v>25</v>
      </c>
      <c r="J6" s="13" t="s">
        <v>27</v>
      </c>
      <c r="K6" s="14" t="s">
        <v>21</v>
      </c>
      <c r="L6" s="13">
        <v>48</v>
      </c>
      <c r="M6" s="15">
        <v>540000</v>
      </c>
      <c r="N6" s="15">
        <v>540000</v>
      </c>
      <c r="O6" s="15">
        <v>540000</v>
      </c>
      <c r="P6" s="16">
        <f t="shared" ref="P6:P7" si="0">M6+N6+O6</f>
        <v>1620000</v>
      </c>
    </row>
    <row r="7" spans="1:16" ht="50.1" customHeight="1" x14ac:dyDescent="0.25">
      <c r="A7" s="1"/>
      <c r="B7" s="1"/>
      <c r="C7" s="5" t="s">
        <v>92</v>
      </c>
      <c r="D7" s="11" t="s">
        <v>22</v>
      </c>
      <c r="E7" s="12">
        <v>45565</v>
      </c>
      <c r="F7" s="13" t="s">
        <v>19</v>
      </c>
      <c r="G7" s="14" t="s">
        <v>58</v>
      </c>
      <c r="H7" s="13">
        <v>2024</v>
      </c>
      <c r="I7" s="13" t="s">
        <v>25</v>
      </c>
      <c r="J7" s="13" t="s">
        <v>28</v>
      </c>
      <c r="K7" s="14" t="s">
        <v>21</v>
      </c>
      <c r="L7" s="13">
        <v>48</v>
      </c>
      <c r="M7" s="15">
        <v>420000</v>
      </c>
      <c r="N7" s="15">
        <v>420000</v>
      </c>
      <c r="O7" s="15">
        <v>420000</v>
      </c>
      <c r="P7" s="16">
        <f t="shared" si="0"/>
        <v>1260000</v>
      </c>
    </row>
    <row r="8" spans="1:16" ht="63.75" x14ac:dyDescent="0.25">
      <c r="A8" s="1"/>
      <c r="B8" s="1"/>
      <c r="C8" s="5" t="s">
        <v>93</v>
      </c>
      <c r="D8" s="11" t="s">
        <v>22</v>
      </c>
      <c r="E8" s="12">
        <v>45473</v>
      </c>
      <c r="F8" s="13" t="s">
        <v>19</v>
      </c>
      <c r="G8" s="14" t="s">
        <v>59</v>
      </c>
      <c r="H8" s="13">
        <v>2024</v>
      </c>
      <c r="I8" s="13" t="s">
        <v>25</v>
      </c>
      <c r="J8" s="13" t="s">
        <v>34</v>
      </c>
      <c r="K8" s="14" t="s">
        <v>21</v>
      </c>
      <c r="L8" s="13">
        <v>48</v>
      </c>
      <c r="M8" s="15">
        <v>2500000</v>
      </c>
      <c r="N8" s="15">
        <v>2500000</v>
      </c>
      <c r="O8" s="15">
        <v>2500000</v>
      </c>
      <c r="P8" s="16">
        <f>M8+N8+O8</f>
        <v>7500000</v>
      </c>
    </row>
    <row r="9" spans="1:16" ht="51" x14ac:dyDescent="0.25">
      <c r="A9" s="1"/>
      <c r="B9" s="1"/>
      <c r="C9" s="5" t="s">
        <v>94</v>
      </c>
      <c r="D9" s="11" t="s">
        <v>22</v>
      </c>
      <c r="E9" s="12">
        <v>45504</v>
      </c>
      <c r="F9" s="13" t="s">
        <v>19</v>
      </c>
      <c r="G9" s="14" t="s">
        <v>60</v>
      </c>
      <c r="H9" s="13">
        <v>2024</v>
      </c>
      <c r="I9" s="13" t="s">
        <v>25</v>
      </c>
      <c r="J9" s="13" t="s">
        <v>29</v>
      </c>
      <c r="K9" s="14" t="s">
        <v>21</v>
      </c>
      <c r="L9" s="13">
        <v>48</v>
      </c>
      <c r="M9" s="15">
        <v>132000</v>
      </c>
      <c r="N9" s="15">
        <v>132000</v>
      </c>
      <c r="O9" s="15">
        <v>132000</v>
      </c>
      <c r="P9" s="16">
        <f t="shared" ref="P9:P24" si="1">M9+N9+O9</f>
        <v>396000</v>
      </c>
    </row>
    <row r="10" spans="1:16" ht="51" x14ac:dyDescent="0.25">
      <c r="A10" s="1"/>
      <c r="B10" s="1"/>
      <c r="C10" s="5" t="s">
        <v>95</v>
      </c>
      <c r="D10" s="11" t="s">
        <v>22</v>
      </c>
      <c r="E10" s="12">
        <v>45443</v>
      </c>
      <c r="F10" s="13" t="s">
        <v>19</v>
      </c>
      <c r="G10" s="14" t="s">
        <v>61</v>
      </c>
      <c r="H10" s="13">
        <v>2024</v>
      </c>
      <c r="I10" s="13" t="s">
        <v>25</v>
      </c>
      <c r="J10" s="18">
        <v>90511000</v>
      </c>
      <c r="K10" s="14" t="s">
        <v>21</v>
      </c>
      <c r="L10" s="13">
        <v>48</v>
      </c>
      <c r="M10" s="15">
        <v>300000</v>
      </c>
      <c r="N10" s="15">
        <v>300000</v>
      </c>
      <c r="O10" s="15">
        <v>300000</v>
      </c>
      <c r="P10" s="16">
        <f t="shared" si="1"/>
        <v>900000</v>
      </c>
    </row>
    <row r="11" spans="1:16" ht="50.1" customHeight="1" x14ac:dyDescent="0.25">
      <c r="A11" s="1"/>
      <c r="B11" s="1"/>
      <c r="C11" s="5" t="s">
        <v>96</v>
      </c>
      <c r="D11" s="11" t="s">
        <v>22</v>
      </c>
      <c r="E11" s="19" t="s">
        <v>36</v>
      </c>
      <c r="F11" s="13" t="s">
        <v>19</v>
      </c>
      <c r="G11" s="14" t="s">
        <v>62</v>
      </c>
      <c r="H11" s="13">
        <v>2024</v>
      </c>
      <c r="I11" s="13" t="s">
        <v>25</v>
      </c>
      <c r="J11" s="13" t="s">
        <v>30</v>
      </c>
      <c r="K11" s="14" t="s">
        <v>23</v>
      </c>
      <c r="L11" s="13">
        <v>48</v>
      </c>
      <c r="M11" s="15">
        <v>40000</v>
      </c>
      <c r="N11" s="16">
        <v>40000</v>
      </c>
      <c r="O11" s="15">
        <v>40000</v>
      </c>
      <c r="P11" s="16">
        <f t="shared" si="1"/>
        <v>120000</v>
      </c>
    </row>
    <row r="12" spans="1:16" ht="63.75" x14ac:dyDescent="0.25">
      <c r="A12" s="1"/>
      <c r="B12" s="1"/>
      <c r="C12" s="5" t="s">
        <v>97</v>
      </c>
      <c r="D12" s="11" t="s">
        <v>22</v>
      </c>
      <c r="E12" s="12">
        <v>45565</v>
      </c>
      <c r="F12" s="13" t="s">
        <v>19</v>
      </c>
      <c r="G12" s="14" t="s">
        <v>63</v>
      </c>
      <c r="H12" s="13">
        <v>2025</v>
      </c>
      <c r="I12" s="13" t="s">
        <v>25</v>
      </c>
      <c r="J12" s="13" t="s">
        <v>27</v>
      </c>
      <c r="K12" s="14" t="s">
        <v>21</v>
      </c>
      <c r="L12" s="13">
        <v>48</v>
      </c>
      <c r="M12" s="15">
        <v>8000000</v>
      </c>
      <c r="N12" s="15">
        <v>8000000</v>
      </c>
      <c r="O12" s="15">
        <v>8000000</v>
      </c>
      <c r="P12" s="16">
        <f t="shared" si="1"/>
        <v>24000000</v>
      </c>
    </row>
    <row r="13" spans="1:16" ht="50.1" customHeight="1" x14ac:dyDescent="0.25">
      <c r="A13" s="1"/>
      <c r="B13" s="1"/>
      <c r="C13" s="5" t="s">
        <v>98</v>
      </c>
      <c r="D13" s="11" t="s">
        <v>22</v>
      </c>
      <c r="E13" s="12">
        <v>45473</v>
      </c>
      <c r="F13" s="13" t="s">
        <v>19</v>
      </c>
      <c r="G13" s="14" t="s">
        <v>64</v>
      </c>
      <c r="H13" s="13">
        <v>2024</v>
      </c>
      <c r="I13" s="13" t="s">
        <v>25</v>
      </c>
      <c r="J13" s="13" t="s">
        <v>31</v>
      </c>
      <c r="K13" s="14" t="s">
        <v>21</v>
      </c>
      <c r="L13" s="13">
        <v>48</v>
      </c>
      <c r="M13" s="15">
        <v>1500000</v>
      </c>
      <c r="N13" s="15">
        <v>1500000</v>
      </c>
      <c r="O13" s="15">
        <v>1500000</v>
      </c>
      <c r="P13" s="16">
        <f t="shared" si="1"/>
        <v>4500000</v>
      </c>
    </row>
    <row r="14" spans="1:16" ht="50.1" customHeight="1" x14ac:dyDescent="0.25">
      <c r="A14" s="1"/>
      <c r="B14" s="1"/>
      <c r="C14" s="5" t="s">
        <v>99</v>
      </c>
      <c r="D14" s="19" t="s">
        <v>24</v>
      </c>
      <c r="E14" s="17">
        <v>45657</v>
      </c>
      <c r="F14" s="13" t="s">
        <v>19</v>
      </c>
      <c r="G14" s="14" t="s">
        <v>65</v>
      </c>
      <c r="H14" s="13">
        <v>2024</v>
      </c>
      <c r="I14" s="13" t="s">
        <v>25</v>
      </c>
      <c r="J14" s="13" t="s">
        <v>29</v>
      </c>
      <c r="K14" s="14" t="s">
        <v>21</v>
      </c>
      <c r="L14" s="13">
        <v>48</v>
      </c>
      <c r="M14" s="15">
        <v>1300000</v>
      </c>
      <c r="N14" s="15">
        <v>1300000</v>
      </c>
      <c r="O14" s="15">
        <v>1300000</v>
      </c>
      <c r="P14" s="16">
        <f t="shared" si="1"/>
        <v>3900000</v>
      </c>
    </row>
    <row r="15" spans="1:16" ht="50.1" customHeight="1" x14ac:dyDescent="0.25">
      <c r="A15" s="1"/>
      <c r="B15" s="1"/>
      <c r="C15" s="5" t="s">
        <v>100</v>
      </c>
      <c r="D15" s="19" t="s">
        <v>22</v>
      </c>
      <c r="E15" s="19"/>
      <c r="F15" s="13" t="s">
        <v>19</v>
      </c>
      <c r="G15" s="14" t="s">
        <v>66</v>
      </c>
      <c r="H15" s="13">
        <v>2024</v>
      </c>
      <c r="I15" s="13" t="s">
        <v>25</v>
      </c>
      <c r="J15" s="13">
        <v>79940000</v>
      </c>
      <c r="K15" s="14" t="s">
        <v>20</v>
      </c>
      <c r="L15" s="13">
        <v>48</v>
      </c>
      <c r="M15" s="15">
        <v>100000</v>
      </c>
      <c r="N15" s="15">
        <v>100000</v>
      </c>
      <c r="O15" s="15">
        <v>100000</v>
      </c>
      <c r="P15" s="16">
        <f t="shared" si="1"/>
        <v>300000</v>
      </c>
    </row>
    <row r="16" spans="1:16" ht="50.1" customHeight="1" x14ac:dyDescent="0.25">
      <c r="A16" s="1"/>
      <c r="B16" s="1"/>
      <c r="C16" s="5" t="s">
        <v>101</v>
      </c>
      <c r="D16" s="19" t="s">
        <v>22</v>
      </c>
      <c r="E16" s="19"/>
      <c r="F16" s="13" t="s">
        <v>19</v>
      </c>
      <c r="G16" s="14" t="s">
        <v>47</v>
      </c>
      <c r="H16" s="13" t="s">
        <v>43</v>
      </c>
      <c r="I16" s="13" t="s">
        <v>25</v>
      </c>
      <c r="J16" s="13" t="s">
        <v>80</v>
      </c>
      <c r="K16" s="14" t="s">
        <v>21</v>
      </c>
      <c r="L16" s="13"/>
      <c r="M16" s="15">
        <v>90000</v>
      </c>
      <c r="N16" s="15">
        <v>90000</v>
      </c>
      <c r="O16" s="15">
        <v>90000</v>
      </c>
      <c r="P16" s="16">
        <f t="shared" si="1"/>
        <v>270000</v>
      </c>
    </row>
    <row r="17" spans="1:16" ht="50.1" customHeight="1" x14ac:dyDescent="0.25">
      <c r="A17" s="1"/>
      <c r="B17" s="1"/>
      <c r="C17" s="5" t="s">
        <v>102</v>
      </c>
      <c r="D17" s="19" t="s">
        <v>22</v>
      </c>
      <c r="E17" s="17">
        <v>45382</v>
      </c>
      <c r="F17" s="13" t="s">
        <v>19</v>
      </c>
      <c r="G17" s="14" t="s">
        <v>67</v>
      </c>
      <c r="H17" s="13">
        <v>2025</v>
      </c>
      <c r="I17" s="13" t="s">
        <v>25</v>
      </c>
      <c r="J17" s="13" t="s">
        <v>40</v>
      </c>
      <c r="K17" s="14" t="s">
        <v>21</v>
      </c>
      <c r="L17" s="13">
        <v>48</v>
      </c>
      <c r="M17" s="15">
        <v>190000</v>
      </c>
      <c r="N17" s="15">
        <v>190000</v>
      </c>
      <c r="O17" s="15">
        <v>190000</v>
      </c>
      <c r="P17" s="16">
        <f t="shared" si="1"/>
        <v>570000</v>
      </c>
    </row>
    <row r="18" spans="1:16" ht="50.1" customHeight="1" x14ac:dyDescent="0.25">
      <c r="A18" s="1"/>
      <c r="B18" s="1"/>
      <c r="C18" s="5" t="s">
        <v>103</v>
      </c>
      <c r="D18" s="19" t="s">
        <v>24</v>
      </c>
      <c r="E18" s="19" t="s">
        <v>38</v>
      </c>
      <c r="F18" s="13" t="s">
        <v>19</v>
      </c>
      <c r="G18" s="14" t="s">
        <v>68</v>
      </c>
      <c r="H18" s="13">
        <v>2024</v>
      </c>
      <c r="I18" s="13" t="s">
        <v>25</v>
      </c>
      <c r="J18" s="13" t="s">
        <v>41</v>
      </c>
      <c r="K18" s="14" t="s">
        <v>21</v>
      </c>
      <c r="L18" s="13">
        <v>48</v>
      </c>
      <c r="M18" s="15">
        <v>100000</v>
      </c>
      <c r="N18" s="15">
        <v>100000</v>
      </c>
      <c r="O18" s="15">
        <v>100000</v>
      </c>
      <c r="P18" s="16">
        <f t="shared" si="1"/>
        <v>300000</v>
      </c>
    </row>
    <row r="19" spans="1:16" ht="50.1" customHeight="1" x14ac:dyDescent="0.25">
      <c r="A19" s="1"/>
      <c r="B19" s="1"/>
      <c r="C19" s="5" t="s">
        <v>104</v>
      </c>
      <c r="D19" s="19" t="s">
        <v>22</v>
      </c>
      <c r="E19" s="20"/>
      <c r="F19" s="13" t="s">
        <v>19</v>
      </c>
      <c r="G19" s="14" t="s">
        <v>69</v>
      </c>
      <c r="H19" s="13">
        <v>2024</v>
      </c>
      <c r="I19" s="13" t="s">
        <v>25</v>
      </c>
      <c r="J19" s="13" t="s">
        <v>41</v>
      </c>
      <c r="K19" s="14" t="s">
        <v>21</v>
      </c>
      <c r="L19" s="13">
        <v>48</v>
      </c>
      <c r="M19" s="15">
        <v>50000</v>
      </c>
      <c r="N19" s="15">
        <v>50000</v>
      </c>
      <c r="O19" s="15">
        <v>50000</v>
      </c>
      <c r="P19" s="16">
        <f t="shared" si="1"/>
        <v>150000</v>
      </c>
    </row>
    <row r="20" spans="1:16" ht="50.1" customHeight="1" x14ac:dyDescent="0.25">
      <c r="A20" s="1"/>
      <c r="B20" s="1"/>
      <c r="C20" s="5" t="s">
        <v>105</v>
      </c>
      <c r="D20" s="19" t="s">
        <v>49</v>
      </c>
      <c r="E20" s="20"/>
      <c r="F20" s="13" t="s">
        <v>19</v>
      </c>
      <c r="G20" s="14" t="s">
        <v>70</v>
      </c>
      <c r="H20" s="22">
        <v>2026</v>
      </c>
      <c r="I20" s="13" t="s">
        <v>25</v>
      </c>
      <c r="J20" s="13">
        <v>90513000</v>
      </c>
      <c r="K20" s="14" t="s">
        <v>21</v>
      </c>
      <c r="L20" s="13">
        <v>48</v>
      </c>
      <c r="M20" s="15">
        <v>900000</v>
      </c>
      <c r="N20" s="15">
        <v>900000</v>
      </c>
      <c r="O20" s="15">
        <v>900000</v>
      </c>
      <c r="P20" s="16">
        <f t="shared" si="1"/>
        <v>2700000</v>
      </c>
    </row>
    <row r="21" spans="1:16" ht="51" x14ac:dyDescent="0.25">
      <c r="A21" s="1"/>
      <c r="B21" s="1"/>
      <c r="C21" s="5" t="s">
        <v>106</v>
      </c>
      <c r="D21" s="19" t="s">
        <v>46</v>
      </c>
      <c r="E21" s="20"/>
      <c r="F21" s="13" t="s">
        <v>19</v>
      </c>
      <c r="G21" s="14" t="s">
        <v>71</v>
      </c>
      <c r="H21" s="22">
        <v>2028</v>
      </c>
      <c r="I21" s="13" t="s">
        <v>25</v>
      </c>
      <c r="J21" s="13">
        <v>90511100</v>
      </c>
      <c r="K21" s="14" t="s">
        <v>21</v>
      </c>
      <c r="L21" s="13">
        <v>48</v>
      </c>
      <c r="M21" s="15">
        <v>150000</v>
      </c>
      <c r="N21" s="15">
        <v>150000</v>
      </c>
      <c r="O21" s="15">
        <v>150000</v>
      </c>
      <c r="P21" s="16">
        <f t="shared" si="1"/>
        <v>450000</v>
      </c>
    </row>
    <row r="22" spans="1:16" ht="50.1" customHeight="1" x14ac:dyDescent="0.25">
      <c r="A22" s="1"/>
      <c r="B22" s="1"/>
      <c r="C22" s="5" t="s">
        <v>107</v>
      </c>
      <c r="D22" s="19" t="s">
        <v>24</v>
      </c>
      <c r="E22" s="17">
        <v>45291</v>
      </c>
      <c r="F22" s="13" t="s">
        <v>19</v>
      </c>
      <c r="G22" s="14" t="s">
        <v>72</v>
      </c>
      <c r="H22" s="13">
        <v>2024</v>
      </c>
      <c r="I22" s="13" t="s">
        <v>25</v>
      </c>
      <c r="J22" s="13">
        <v>90514000</v>
      </c>
      <c r="K22" s="14" t="s">
        <v>21</v>
      </c>
      <c r="L22" s="13">
        <v>12</v>
      </c>
      <c r="M22" s="15">
        <v>180000</v>
      </c>
      <c r="N22" s="15">
        <v>180000</v>
      </c>
      <c r="O22" s="15">
        <v>180000</v>
      </c>
      <c r="P22" s="16">
        <f t="shared" si="1"/>
        <v>540000</v>
      </c>
    </row>
    <row r="23" spans="1:16" ht="50.1" customHeight="1" x14ac:dyDescent="0.25">
      <c r="A23" s="1"/>
      <c r="B23" s="1"/>
      <c r="C23" s="5" t="s">
        <v>108</v>
      </c>
      <c r="D23" s="19" t="s">
        <v>22</v>
      </c>
      <c r="E23" s="20"/>
      <c r="F23" s="13" t="s">
        <v>19</v>
      </c>
      <c r="G23" s="14" t="s">
        <v>73</v>
      </c>
      <c r="H23" s="13">
        <v>2024</v>
      </c>
      <c r="I23" s="13" t="s">
        <v>25</v>
      </c>
      <c r="J23" s="13" t="s">
        <v>81</v>
      </c>
      <c r="K23" s="14" t="s">
        <v>21</v>
      </c>
      <c r="L23" s="13">
        <v>48</v>
      </c>
      <c r="M23" s="15">
        <v>70000</v>
      </c>
      <c r="N23" s="15">
        <v>70000</v>
      </c>
      <c r="O23" s="15">
        <v>70000</v>
      </c>
      <c r="P23" s="16">
        <f t="shared" si="1"/>
        <v>210000</v>
      </c>
    </row>
    <row r="24" spans="1:16" ht="50.1" customHeight="1" x14ac:dyDescent="0.25">
      <c r="A24" s="1"/>
      <c r="B24" s="1"/>
      <c r="C24" s="5" t="s">
        <v>109</v>
      </c>
      <c r="D24" s="19" t="s">
        <v>48</v>
      </c>
      <c r="E24" s="20"/>
      <c r="F24" s="13" t="s">
        <v>19</v>
      </c>
      <c r="G24" s="14" t="s">
        <v>82</v>
      </c>
      <c r="H24" s="13">
        <v>2024</v>
      </c>
      <c r="I24" s="13" t="s">
        <v>25</v>
      </c>
      <c r="J24" s="13" t="s">
        <v>81</v>
      </c>
      <c r="K24" s="14" t="s">
        <v>21</v>
      </c>
      <c r="L24" s="13">
        <v>12</v>
      </c>
      <c r="M24" s="15">
        <v>1100000</v>
      </c>
      <c r="N24" s="15">
        <v>1100000</v>
      </c>
      <c r="O24" s="15">
        <v>1100000</v>
      </c>
      <c r="P24" s="16">
        <f t="shared" si="1"/>
        <v>3300000</v>
      </c>
    </row>
    <row r="25" spans="1:16" x14ac:dyDescent="0.25">
      <c r="A25" s="1"/>
      <c r="B25" s="1"/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8"/>
    </row>
    <row r="26" spans="1:16" ht="50.1" customHeight="1" x14ac:dyDescent="0.25">
      <c r="A26" s="1"/>
      <c r="B26" s="1"/>
      <c r="C26" s="5" t="s">
        <v>110</v>
      </c>
      <c r="D26" s="19" t="s">
        <v>22</v>
      </c>
      <c r="E26" s="20"/>
      <c r="F26" s="13" t="s">
        <v>37</v>
      </c>
      <c r="G26" s="14" t="s">
        <v>85</v>
      </c>
      <c r="H26" s="13">
        <v>2024</v>
      </c>
      <c r="I26" s="13" t="s">
        <v>25</v>
      </c>
      <c r="J26" s="13">
        <v>34220000</v>
      </c>
      <c r="K26" s="14" t="s">
        <v>21</v>
      </c>
      <c r="L26" s="13">
        <v>36</v>
      </c>
      <c r="M26" s="15">
        <v>80000</v>
      </c>
      <c r="N26" s="16">
        <v>80000</v>
      </c>
      <c r="O26" s="15">
        <v>40000</v>
      </c>
      <c r="P26" s="16">
        <f>SUM(M26:O26)</f>
        <v>200000</v>
      </c>
    </row>
    <row r="27" spans="1:16" ht="50.1" customHeight="1" x14ac:dyDescent="0.25">
      <c r="A27" s="1"/>
      <c r="B27" s="1"/>
      <c r="C27" s="5" t="s">
        <v>111</v>
      </c>
      <c r="D27" s="19" t="s">
        <v>24</v>
      </c>
      <c r="E27" s="20"/>
      <c r="F27" s="13" t="s">
        <v>37</v>
      </c>
      <c r="G27" s="14" t="s">
        <v>74</v>
      </c>
      <c r="H27" s="13">
        <v>2024</v>
      </c>
      <c r="I27" s="13" t="s">
        <v>25</v>
      </c>
      <c r="J27" s="13" t="s">
        <v>83</v>
      </c>
      <c r="K27" s="14" t="s">
        <v>21</v>
      </c>
      <c r="L27" s="13">
        <v>36</v>
      </c>
      <c r="M27" s="15">
        <v>45000</v>
      </c>
      <c r="N27" s="15">
        <v>45000</v>
      </c>
      <c r="O27" s="15">
        <v>45000</v>
      </c>
      <c r="P27" s="16">
        <f>SUM(M27:O27)</f>
        <v>135000</v>
      </c>
    </row>
    <row r="28" spans="1:16" x14ac:dyDescent="0.25">
      <c r="A28" s="1"/>
      <c r="B28" s="1"/>
      <c r="C28" s="3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8"/>
    </row>
    <row r="29" spans="1:16" ht="50.1" customHeight="1" x14ac:dyDescent="0.25">
      <c r="A29" s="1"/>
      <c r="B29" s="1"/>
      <c r="C29" s="5" t="s">
        <v>112</v>
      </c>
      <c r="D29" s="31" t="s">
        <v>44</v>
      </c>
      <c r="E29" s="20"/>
      <c r="F29" s="13" t="s">
        <v>39</v>
      </c>
      <c r="G29" s="14" t="s">
        <v>75</v>
      </c>
      <c r="H29" s="13">
        <v>2024</v>
      </c>
      <c r="I29" s="13" t="s">
        <v>25</v>
      </c>
      <c r="J29" s="13" t="s">
        <v>84</v>
      </c>
      <c r="K29" s="14" t="s">
        <v>42</v>
      </c>
      <c r="L29" s="13">
        <v>12</v>
      </c>
      <c r="M29" s="23" t="s">
        <v>50</v>
      </c>
      <c r="N29" s="23" t="s">
        <v>50</v>
      </c>
      <c r="O29" s="15">
        <v>0</v>
      </c>
      <c r="P29" s="16"/>
    </row>
    <row r="30" spans="1:16" ht="50.1" customHeight="1" x14ac:dyDescent="0.25">
      <c r="A30" s="1"/>
      <c r="B30" s="1"/>
      <c r="C30" s="5" t="s">
        <v>113</v>
      </c>
      <c r="D30" s="31" t="s">
        <v>44</v>
      </c>
      <c r="E30" s="20"/>
      <c r="F30" s="13" t="s">
        <v>39</v>
      </c>
      <c r="G30" s="14" t="s">
        <v>76</v>
      </c>
      <c r="H30" s="22">
        <v>2025</v>
      </c>
      <c r="I30" s="13" t="s">
        <v>25</v>
      </c>
      <c r="J30" s="13" t="s">
        <v>84</v>
      </c>
      <c r="K30" s="14" t="s">
        <v>21</v>
      </c>
      <c r="L30" s="13">
        <v>12</v>
      </c>
      <c r="M30" s="13"/>
      <c r="N30" s="13"/>
      <c r="O30" s="13"/>
      <c r="P30" s="13"/>
    </row>
    <row r="31" spans="1:16" ht="50.1" customHeight="1" x14ac:dyDescent="0.25">
      <c r="A31" s="1"/>
      <c r="B31" s="1"/>
      <c r="C31" s="5" t="s">
        <v>114</v>
      </c>
      <c r="D31" s="31" t="s">
        <v>45</v>
      </c>
      <c r="E31" s="20"/>
      <c r="F31" s="13" t="s">
        <v>39</v>
      </c>
      <c r="G31" s="14" t="s">
        <v>77</v>
      </c>
      <c r="H31" s="22">
        <v>2025</v>
      </c>
      <c r="I31" s="13" t="s">
        <v>25</v>
      </c>
      <c r="J31" s="13" t="s">
        <v>84</v>
      </c>
      <c r="K31" s="14" t="s">
        <v>21</v>
      </c>
      <c r="L31" s="13">
        <v>18</v>
      </c>
      <c r="M31" s="13"/>
      <c r="N31" s="13"/>
      <c r="O31" s="13"/>
      <c r="P31" s="13"/>
    </row>
    <row r="32" spans="1:16" ht="50.1" customHeight="1" x14ac:dyDescent="0.25">
      <c r="A32" s="1"/>
      <c r="B32" s="1"/>
      <c r="C32" s="5" t="s">
        <v>115</v>
      </c>
      <c r="D32" s="31" t="s">
        <v>45</v>
      </c>
      <c r="E32" s="20"/>
      <c r="F32" s="13" t="s">
        <v>39</v>
      </c>
      <c r="G32" s="14" t="s">
        <v>78</v>
      </c>
      <c r="H32" s="22">
        <v>2024</v>
      </c>
      <c r="I32" s="13" t="s">
        <v>25</v>
      </c>
      <c r="J32" s="13" t="s">
        <v>84</v>
      </c>
      <c r="K32" s="14" t="s">
        <v>21</v>
      </c>
      <c r="L32" s="13">
        <v>12</v>
      </c>
      <c r="M32" s="13"/>
      <c r="N32" s="13"/>
      <c r="O32" s="13"/>
      <c r="P32" s="13"/>
    </row>
    <row r="33" spans="1:16" ht="50.1" customHeight="1" x14ac:dyDescent="0.25">
      <c r="A33" s="1"/>
      <c r="B33" s="1"/>
      <c r="C33" s="5" t="s">
        <v>116</v>
      </c>
      <c r="D33" s="31" t="s">
        <v>44</v>
      </c>
      <c r="E33" s="20"/>
      <c r="F33" s="13" t="s">
        <v>39</v>
      </c>
      <c r="G33" s="14" t="s">
        <v>79</v>
      </c>
      <c r="H33" s="22">
        <v>2026</v>
      </c>
      <c r="I33" s="13" t="s">
        <v>25</v>
      </c>
      <c r="J33" s="13" t="s">
        <v>84</v>
      </c>
      <c r="K33" s="14" t="s">
        <v>21</v>
      </c>
      <c r="L33" s="13">
        <v>12</v>
      </c>
      <c r="M33" s="13"/>
      <c r="N33" s="13"/>
      <c r="O33" s="13"/>
      <c r="P33" s="13"/>
    </row>
    <row r="34" spans="1:16" ht="50.1" customHeight="1" x14ac:dyDescent="0.25">
      <c r="A34" s="1"/>
      <c r="B34" s="1"/>
      <c r="C34" s="1"/>
      <c r="D34" s="20"/>
      <c r="E34" s="20"/>
      <c r="F34" s="24"/>
      <c r="G34" s="24"/>
      <c r="H34" s="24"/>
      <c r="I34" s="24"/>
      <c r="J34" s="21"/>
      <c r="K34" s="25"/>
      <c r="L34" s="24"/>
      <c r="M34" s="13"/>
      <c r="N34" s="13"/>
      <c r="O34" s="13"/>
      <c r="P34" s="13"/>
    </row>
    <row r="35" spans="1:16" ht="50.1" customHeight="1" x14ac:dyDescent="0.25">
      <c r="A35" s="6"/>
      <c r="B35" s="1"/>
      <c r="C35" s="1"/>
      <c r="D35" s="20"/>
      <c r="E35" s="20"/>
      <c r="F35" s="26" t="s">
        <v>18</v>
      </c>
      <c r="G35" s="26" t="s">
        <v>18</v>
      </c>
      <c r="H35" s="26" t="s">
        <v>18</v>
      </c>
      <c r="I35" s="24"/>
      <c r="J35" s="21"/>
      <c r="K35" s="25"/>
      <c r="L35" s="24"/>
      <c r="M35" s="13"/>
      <c r="N35" s="13"/>
      <c r="O35" s="13"/>
      <c r="P35" s="13"/>
    </row>
  </sheetData>
  <mergeCells count="2">
    <mergeCell ref="C25:P25"/>
    <mergeCell ref="C28:P28"/>
  </mergeCells>
  <phoneticPr fontId="4" type="noConversion"/>
  <hyperlinks>
    <hyperlink ref="J18" r:id="rId1" display="http://www.cpv.enem.pl/it/50000000-5" xr:uid="{18432D40-4775-409D-9594-9BFE36890937}"/>
    <hyperlink ref="J19" r:id="rId2" display="http://www.cpv.enem.pl/it/50000000-5" xr:uid="{58A9BFAC-39BA-4A90-9209-FD0839571CAC}"/>
    <hyperlink ref="J16" r:id="rId3" display="http://www.cpv.enem.pl/it/98341140-8" xr:uid="{F17FC0B8-9D71-40B5-B851-E422EE6F4395}"/>
    <hyperlink ref="J27" r:id="rId4" display="http://www.cpv.enem.pl/it/44613700-7" xr:uid="{C2BADB4C-A700-47B2-976B-67823F4653E7}"/>
  </hyperlinks>
  <pageMargins left="0.7" right="0.7" top="0.75" bottom="0.75" header="0.3" footer="0.3"/>
  <pageSetup paperSize="8" scale="58" fitToHeight="2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S-F 2024-2025-2026</vt:lpstr>
      <vt:lpstr>'S-F 2024-2025-2026'!_Hlk72136036</vt:lpstr>
      <vt:lpstr>'S-F 2024-2025-2026'!Area_stampa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Aniello DOnofrio</dc:creator>
  <cp:lastModifiedBy>Michela Dosualdo</cp:lastModifiedBy>
  <cp:lastPrinted>2023-12-19T08:17:51Z</cp:lastPrinted>
  <dcterms:created xsi:type="dcterms:W3CDTF">2023-11-22T13:32:07Z</dcterms:created>
  <dcterms:modified xsi:type="dcterms:W3CDTF">2024-01-04T10:25:09Z</dcterms:modified>
</cp:coreProperties>
</file>